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I:\FRANCEAGRIMER\ENTITE\INTV\SIIF\U_GCA\GECRI\2024-BIO2\Réglementaire\"/>
    </mc:Choice>
  </mc:AlternateContent>
  <bookViews>
    <workbookView xWindow="0" yWindow="0" windowWidth="23040" windowHeight="9195"/>
  </bookViews>
  <sheets>
    <sheet name="annexe1 BIO2" sheetId="4" r:id="rId1"/>
  </sheets>
  <definedNames>
    <definedName name="_xlnm.Print_Area" localSheetId="0">'annexe1 BIO2'!$A$1:$E$54</definedName>
  </definedNames>
  <calcPr calcId="152511"/>
  <customWorkbookViews>
    <customWorkbookView name="MARCHAU Sophie - Affichage personnalisé" guid="{608FF7DE-89C1-407D-A4DD-3203A64ADB35}" mergeInterval="0" personalView="1" maximized="1" xWindow="-8" yWindow="-8" windowWidth="1696" windowHeight="102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4" l="1"/>
  <c r="D27" i="4" l="1"/>
  <c r="D26" i="4"/>
  <c r="B35" i="4" s="1"/>
  <c r="B32" i="4" l="1"/>
  <c r="D32" i="4" s="1"/>
  <c r="B34" i="4" l="1"/>
  <c r="D34" i="4" l="1"/>
  <c r="B33" i="4"/>
  <c r="D33" i="4" s="1"/>
  <c r="B36" i="4" l="1"/>
  <c r="D36" i="4" s="1"/>
  <c r="D35" i="4"/>
  <c r="E31" i="4" l="1"/>
  <c r="B37" i="4" s="1"/>
  <c r="C37" i="4" s="1"/>
  <c r="B38" i="4" l="1"/>
  <c r="C38" i="4" s="1"/>
  <c r="E37" i="4"/>
  <c r="D37" i="4"/>
</calcChain>
</file>

<file path=xl/sharedStrings.xml><?xml version="1.0" encoding="utf-8"?>
<sst xmlns="http://schemas.openxmlformats.org/spreadsheetml/2006/main" count="88" uniqueCount="77">
  <si>
    <t>Raison sociale du demandeur :</t>
  </si>
  <si>
    <t>SIRET :</t>
  </si>
  <si>
    <t>Nom de la structure professionnelle d’exercice (ou du centre comptable) :</t>
  </si>
  <si>
    <t>Date :</t>
  </si>
  <si>
    <t>Nom  du signataire :</t>
  </si>
  <si>
    <t>Cachet et signature :</t>
  </si>
  <si>
    <t>j'atteste les éléments renseignés ci-dessus</t>
  </si>
  <si>
    <t>IL APPARTIENT AU DEMANDEUR DE L’AIDE DE VERIFIER LA BONNE COMPLETUDE DE CE DOCUMENT AVANT DEPOT DE LA DEMANDE DANS LE TELESERVICE</t>
  </si>
  <si>
    <t>renseigner les champs en jaune</t>
  </si>
  <si>
    <t>document à télécharger dans le téléservice en PDF signé et en version tableur (excel/ODS)</t>
  </si>
  <si>
    <t>Référence calculée</t>
  </si>
  <si>
    <t>CONTRÔLE ELIGIBILITÉ</t>
  </si>
  <si>
    <t>AUTOMATIQUE</t>
  </si>
  <si>
    <t>Eligibilité</t>
  </si>
  <si>
    <t>Respect critères</t>
  </si>
  <si>
    <t>Autres aides demandées ou percues dans le cadre du régime Ukraine</t>
  </si>
  <si>
    <t xml:space="preserve">si oui, déclarer le montant total en € </t>
  </si>
  <si>
    <t>Doit être &gt;=20% par rapport à la référence</t>
  </si>
  <si>
    <t>EBE référence-EBE exercice indemnisé</t>
  </si>
  <si>
    <t xml:space="preserve"> PERTE D’EBE éligible</t>
  </si>
  <si>
    <t>Aide calculée</t>
  </si>
  <si>
    <r>
      <t xml:space="preserve">Aide maximum plafonnée cadre temporaire Ukraine </t>
    </r>
    <r>
      <rPr>
        <b/>
        <u/>
        <sz val="10"/>
        <color rgb="FF00000A"/>
        <rFont val="Calibri"/>
        <family val="2"/>
        <scheme val="minor"/>
      </rPr>
      <t>si activité agricole primaire</t>
    </r>
  </si>
  <si>
    <t>indiquer ici le nom des aides le cas échéant</t>
  </si>
  <si>
    <t xml:space="preserve">micro BA - sans comptabilité </t>
  </si>
  <si>
    <t>en cas de récent installé (RI) avec une seule référence 2, ne rien saisir dans cette colonne</t>
  </si>
  <si>
    <t xml:space="preserve">si oui préciser le type d'évolution </t>
  </si>
  <si>
    <t>Aide Filière Biologique 2024 -Décision FranceAgriMer INTV-GECRI-2024-14</t>
  </si>
  <si>
    <t xml:space="preserve">Taux de spécialisation </t>
  </si>
  <si>
    <t>Dates de l'exercice comptable indemnisé</t>
  </si>
  <si>
    <t>A renseigner</t>
  </si>
  <si>
    <t>Le demandeur a-t-il un activité viticole sous le meme SIREN?</t>
  </si>
  <si>
    <t>les exploitations ayant une activité viticoles dans les départements suivants sont inéligibles: 04,05,06,07,09, 11,12,13,24,26,30,31,32,33,34,40,46,47,48,64,65,66,69,81,82,83,84</t>
  </si>
  <si>
    <t>début: (jj/mm/aaaa):</t>
  </si>
  <si>
    <t>fin : (jj/mm/aaaa):</t>
  </si>
  <si>
    <t>Date installation (jj/mm/aaaa)</t>
  </si>
  <si>
    <t>A renseigner (saisir ici)</t>
  </si>
  <si>
    <t>l'exercice est il complet ?</t>
  </si>
  <si>
    <t>OBLIGATOIREMENT A RENSEIGNER CI-DESSOUS</t>
  </si>
  <si>
    <t>Dates des exercices de référence utilisé</t>
  </si>
  <si>
    <t xml:space="preserve"> REF 1 début (jj/mm/aaaa)  -fin  (jj/mm/aaaa)::</t>
  </si>
  <si>
    <t>Annexe 1: ATTESTATION COMPTABLE
A completer et signer  par le comptable (expert-comptable, Association de Gestion et de Comptabilité ou Commissaire aux comptes)</t>
  </si>
  <si>
    <t>la signature électronique est recevable</t>
  </si>
  <si>
    <t>Taux de perte EBE</t>
  </si>
  <si>
    <r>
      <t>référence 1:exercice comptable cloturé
entre 01/06/2018 et 31/05/2019
ou cas particulier RI</t>
    </r>
    <r>
      <rPr>
        <vertAlign val="superscript"/>
        <sz val="10"/>
        <color rgb="FF00000A"/>
        <rFont val="Calibri"/>
        <family val="2"/>
        <scheme val="minor"/>
      </rPr>
      <t/>
    </r>
  </si>
  <si>
    <t xml:space="preserve">référence 2: exercice comptable cloturé
 entre 01/06/2019 et 31/05/2020
ou cas particulier RI </t>
  </si>
  <si>
    <r>
      <rPr>
        <b/>
        <u/>
        <sz val="10"/>
        <color rgb="FF00000A"/>
        <rFont val="Calibri"/>
        <family val="2"/>
        <scheme val="minor"/>
      </rPr>
      <t>Exercice indemnisé</t>
    </r>
    <r>
      <rPr>
        <b/>
        <sz val="10"/>
        <color rgb="FF00000A"/>
        <rFont val="Calibri"/>
        <family val="2"/>
        <scheme val="minor"/>
      </rPr>
      <t xml:space="preserve">
exercice comptable cloturé 
entre 01/06/2023 et 31/05/2024
ou cas particulier RI </t>
    </r>
  </si>
  <si>
    <t>commentaires:</t>
  </si>
  <si>
    <t>date installation si RI</t>
  </si>
  <si>
    <t>Taux de perte CA</t>
  </si>
  <si>
    <t>Aide finale plafonnée</t>
  </si>
  <si>
    <t>NON</t>
  </si>
  <si>
    <t xml:space="preserve">exercice(s) comptable(s)  clos entre le 1er juin 2018 et le 31 mai 2020. </t>
  </si>
  <si>
    <t>Récent installé (RI)</t>
  </si>
  <si>
    <t>si RI: possibilité de saisir 2 exercices  consécutifs clôturés entre le 01/06/2019 et le 31/05/2023  ou l’unique exercice  clôturé entre le 01/06/2022 et le 31/05/2023 OU les valeurs prévisionnelles du PE/business plancouvrant la période de l’exercice indemnisé OU les valeurs historiques en cas de reprise.</t>
  </si>
  <si>
    <t xml:space="preserve"> 50%*perte EBE
doit etre supérieure au seuil de 1000euros</t>
  </si>
  <si>
    <t>Doit être strictement supérieur à 85%</t>
  </si>
  <si>
    <t xml:space="preserve"> REF 2 début (jj/mm/aaaa)  -fin  (jj/mm/aaaa)::</t>
  </si>
  <si>
    <t>si oui, il est possible  l'EBE par la marge brute de l’exploitation à laquelle sont ajoutées les subventions et aides perçues</t>
  </si>
  <si>
    <t>type de référence utilisé (liste déroulante de choix)</t>
  </si>
  <si>
    <r>
      <rPr>
        <b/>
        <sz val="11"/>
        <rFont val="Calibri"/>
        <family val="2"/>
        <scheme val="minor"/>
      </rPr>
      <t xml:space="preserve">la méthode est unique: </t>
    </r>
    <r>
      <rPr>
        <sz val="11"/>
        <rFont val="Calibri"/>
        <family val="2"/>
        <scheme val="minor"/>
      </rPr>
      <t>les valeurs réelles établies définitivement lors de la réalisation de cette attestation sont extrapolées sur 12 mois.</t>
    </r>
  </si>
  <si>
    <t xml:space="preserve">preciser ici les valeurs réelles et le calcul appliqué </t>
  </si>
  <si>
    <r>
      <rPr>
        <b/>
        <sz val="11"/>
        <color theme="1"/>
        <rFont val="Calibri"/>
        <family val="2"/>
        <scheme val="minor"/>
      </rPr>
      <t xml:space="preserve">Si des valeur prévisionnelles sont utilisées du fait d'une cloture tardive récente ou non faite ou si installation depuis moins de 12 mois: </t>
    </r>
    <r>
      <rPr>
        <sz val="11"/>
        <color theme="1"/>
        <rFont val="Calibri"/>
        <family val="2"/>
        <scheme val="minor"/>
      </rPr>
      <t xml:space="preserve">
préciser les  élements utilisés pour le calcul du prévisionnel.</t>
    </r>
  </si>
  <si>
    <t>NB:cas des installés depuis moins de 12 mois, n’ayant pas un exercice indemnisé complet : Pour la détermination des valeurs comptables de l’exercice indemnisé, il convient de prendre les valeurs réalisées sur la période allant de l’installation à la date d’établissement de l’attestation, extrapolées sur 12 mois. à expliquer ci dessous</t>
  </si>
  <si>
    <t>plafonds: 30 000€ ou 40 000€ pour les JA/RI</t>
  </si>
  <si>
    <r>
      <t xml:space="preserve">CA Agriculture Biologique de la période indemnisée </t>
    </r>
    <r>
      <rPr>
        <b/>
        <sz val="10"/>
        <color rgb="FF00000A"/>
        <rFont val="Calibri"/>
        <family val="2"/>
        <scheme val="minor"/>
      </rPr>
      <t xml:space="preserve">si le certificat indique des productions non bio sur l'exploitation </t>
    </r>
    <r>
      <rPr>
        <b/>
        <sz val="10"/>
        <color rgb="FFFF0000"/>
        <rFont val="Calibri"/>
        <family val="2"/>
        <scheme val="minor"/>
      </rPr>
      <t>(non spécialisée à 100% en Agriculture biologique</t>
    </r>
    <r>
      <rPr>
        <b/>
        <sz val="10"/>
        <color rgb="FF00000A"/>
        <rFont val="Calibri"/>
        <family val="2"/>
        <scheme val="minor"/>
      </rPr>
      <t xml:space="preserve"> sur le certificat):</t>
    </r>
  </si>
  <si>
    <r>
      <t>DONNEES COMPTABLES</t>
    </r>
    <r>
      <rPr>
        <b/>
        <sz val="16"/>
        <color rgb="FF0070C0"/>
        <rFont val="Calibri"/>
        <family val="2"/>
        <scheme val="minor"/>
      </rPr>
      <t>*</t>
    </r>
  </si>
  <si>
    <t>* les activités relevant de la pêche et de l’aquaculture et les  activités annexes qui ne relèvent pas de l’activité agricole du type hébergement, activités touristiques ou éducatives, stockage, etc. sont inéligibles</t>
  </si>
  <si>
    <r>
      <t xml:space="preserve">EBE TOTAL éligible
</t>
    </r>
    <r>
      <rPr>
        <sz val="8"/>
        <color rgb="FF00000A"/>
        <rFont val="Calibri"/>
        <family val="2"/>
        <scheme val="minor"/>
      </rPr>
      <t>( si micro BA sans comptabilité: indiquez la marge brute augmentée des subventions)</t>
    </r>
  </si>
  <si>
    <t>CA Total eligible 
(facultatif si pertes EBE &lt;=20%)</t>
  </si>
  <si>
    <t>Attestation du comptable:</t>
  </si>
  <si>
    <t>Encadrement temporaire de crise pour les mesures d’aide d’État visant à soutenir l’économie à la suite de l’agression de la Russie contre l’Ukraine. (les aides de minimis ne sont pas concernée, les aides BIO 2023 sont à déclarer  ici )</t>
  </si>
  <si>
    <t>Changement de période de référence suite à évolution</t>
  </si>
  <si>
    <r>
      <t xml:space="preserve">valeurs à renseigner en euros </t>
    </r>
    <r>
      <rPr>
        <b/>
        <sz val="12"/>
        <color theme="1"/>
        <rFont val="Arial"/>
        <family val="2"/>
      </rPr>
      <t>(€)
VALEURS ENTIERES</t>
    </r>
  </si>
  <si>
    <t>l'installation doit être au plus tard le  01/06/2023, sinon inéligible</t>
  </si>
  <si>
    <r>
      <t>Doit êtr</t>
    </r>
    <r>
      <rPr>
        <sz val="9"/>
        <color theme="1"/>
        <rFont val="Arial"/>
        <family val="2"/>
      </rPr>
      <t>e au plus tard le</t>
    </r>
    <r>
      <rPr>
        <sz val="9"/>
        <color rgb="FF00000A"/>
        <rFont val="Arial"/>
        <family val="2"/>
      </rPr>
      <t xml:space="preserve"> 01/06/2023, sinon INELIGIBLE</t>
    </r>
  </si>
  <si>
    <t>l'exercice comptable doit etre clos entre le 01/06/2023 et le 31/05/2024. Dans le cas où la clotûre intervient en début d’année 2024 et plus tard le 31 mai 2024, des valeurs prévisionnelles pourront  être établies pour les demandeurs concernés . Voir FAQ</t>
  </si>
  <si>
    <r>
      <t xml:space="preserve">voir FAQ, concerne uniquement les agrandissements,réduction/ changement de production/activité avec </t>
    </r>
    <r>
      <rPr>
        <b/>
        <sz val="9"/>
        <rFont val="Calibri"/>
        <family val="2"/>
        <scheme val="minor"/>
      </rPr>
      <t xml:space="preserve">au moins un exercice de reference complet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</si>
</sst>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0.00\ &quot;€&quot;"/>
    <numFmt numFmtId="165" formatCode="0.000%"/>
    <numFmt numFmtId="166" formatCode="00000000000000"/>
    <numFmt numFmtId="167" formatCode="_-* #,##0\ &quot;€&quot;_-;\-* #,##0\ &quot;€&quot;_-;_-* &quot;-&quot;??\ &quot;€&quot;_-;_-@_-"/>
  </numFmts>
  <fonts count="40" x14ac:knownFonts="1">
    <font>
      <sz val="11"/>
      <color theme="1"/>
      <name val="Calibri"/>
      <family val="2"/>
      <scheme val="minor"/>
    </font>
    <font>
      <sz val="10"/>
      <color rgb="FF00000A"/>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0070C0"/>
      <name val="Calibri"/>
      <family val="2"/>
      <scheme val="minor"/>
    </font>
    <font>
      <b/>
      <sz val="14"/>
      <name val="Calibri"/>
      <family val="2"/>
      <scheme val="minor"/>
    </font>
    <font>
      <i/>
      <sz val="11"/>
      <color theme="1"/>
      <name val="Calibri"/>
      <family val="2"/>
      <scheme val="minor"/>
    </font>
    <font>
      <b/>
      <sz val="11"/>
      <color rgb="FF000000"/>
      <name val="Calibri"/>
      <family val="2"/>
      <scheme val="minor"/>
    </font>
    <font>
      <i/>
      <sz val="11"/>
      <color rgb="FF000000"/>
      <name val="Calibri"/>
      <family val="2"/>
      <scheme val="minor"/>
    </font>
    <font>
      <sz val="8"/>
      <color rgb="FF00B050"/>
      <name val="Calibri"/>
      <family val="2"/>
      <scheme val="minor"/>
    </font>
    <font>
      <i/>
      <sz val="9"/>
      <color rgb="FFFF0000"/>
      <name val="Calibri"/>
      <family val="2"/>
      <scheme val="minor"/>
    </font>
    <font>
      <b/>
      <sz val="10"/>
      <color rgb="FF00000A"/>
      <name val="Calibri"/>
      <family val="2"/>
      <scheme val="minor"/>
    </font>
    <font>
      <b/>
      <sz val="11"/>
      <name val="Calibri"/>
      <family val="2"/>
      <scheme val="minor"/>
    </font>
    <font>
      <vertAlign val="superscript"/>
      <sz val="10"/>
      <color rgb="FF00000A"/>
      <name val="Calibri"/>
      <family val="2"/>
      <scheme val="minor"/>
    </font>
    <font>
      <b/>
      <sz val="16"/>
      <color theme="1"/>
      <name val="Calibri"/>
      <family val="2"/>
      <scheme val="minor"/>
    </font>
    <font>
      <sz val="10"/>
      <color rgb="FFFF0000"/>
      <name val="Calibri"/>
      <family val="2"/>
      <scheme val="minor"/>
    </font>
    <font>
      <sz val="9"/>
      <color theme="1"/>
      <name val="Calibri"/>
      <family val="2"/>
      <scheme val="minor"/>
    </font>
    <font>
      <sz val="11"/>
      <color rgb="FF00B050"/>
      <name val="Calibri"/>
      <family val="2"/>
      <scheme val="minor"/>
    </font>
    <font>
      <b/>
      <u/>
      <sz val="10"/>
      <color rgb="FF00000A"/>
      <name val="Calibri"/>
      <family val="2"/>
      <scheme val="minor"/>
    </font>
    <font>
      <sz val="9"/>
      <name val="Calibri"/>
      <family val="2"/>
      <scheme val="minor"/>
    </font>
    <font>
      <b/>
      <sz val="12"/>
      <color rgb="FF00B050"/>
      <name val="Calibri"/>
      <family val="2"/>
      <scheme val="minor"/>
    </font>
    <font>
      <b/>
      <sz val="10"/>
      <color theme="1"/>
      <name val="Calibri"/>
      <family val="2"/>
      <scheme val="minor"/>
    </font>
    <font>
      <sz val="9"/>
      <color rgb="FFFF0000"/>
      <name val="Calibri"/>
      <family val="2"/>
      <scheme val="minor"/>
    </font>
    <font>
      <sz val="11"/>
      <color theme="0"/>
      <name val="Calibri"/>
      <family val="2"/>
      <scheme val="minor"/>
    </font>
    <font>
      <sz val="9"/>
      <color rgb="FF00000A"/>
      <name val="Arial"/>
      <family val="2"/>
    </font>
    <font>
      <sz val="8"/>
      <color rgb="FF00000A"/>
      <name val="Calibri"/>
      <family val="2"/>
      <scheme val="minor"/>
    </font>
    <font>
      <sz val="8"/>
      <color theme="1"/>
      <name val="Calibri"/>
      <family val="2"/>
      <scheme val="minor"/>
    </font>
    <font>
      <b/>
      <sz val="9"/>
      <color theme="1"/>
      <name val="Calibri"/>
      <family val="2"/>
      <scheme val="minor"/>
    </font>
    <font>
      <sz val="9"/>
      <color theme="1"/>
      <name val="Arial"/>
      <family val="2"/>
    </font>
    <font>
      <b/>
      <sz val="10"/>
      <color rgb="FFFF0000"/>
      <name val="Calibri"/>
      <family val="2"/>
      <scheme val="minor"/>
    </font>
    <font>
      <sz val="11"/>
      <name val="Calibri"/>
      <family val="2"/>
      <scheme val="minor"/>
    </font>
    <font>
      <b/>
      <sz val="9"/>
      <color theme="1"/>
      <name val="Arial"/>
      <family val="2"/>
    </font>
    <font>
      <b/>
      <sz val="12"/>
      <color theme="1"/>
      <name val="Arial"/>
      <family val="2"/>
    </font>
    <font>
      <sz val="9"/>
      <color rgb="FF00B0F0"/>
      <name val="Calibri"/>
      <family val="2"/>
      <scheme val="minor"/>
    </font>
    <font>
      <sz val="11"/>
      <color rgb="FF0070C0"/>
      <name val="Calibri"/>
      <family val="2"/>
      <scheme val="minor"/>
    </font>
    <font>
      <b/>
      <sz val="16"/>
      <color rgb="FF0070C0"/>
      <name val="Calibri"/>
      <family val="2"/>
      <scheme val="minor"/>
    </font>
    <font>
      <b/>
      <sz val="9"/>
      <name val="Calibri"/>
      <family val="2"/>
      <scheme val="minor"/>
    </font>
    <font>
      <sz val="9"/>
      <color rgb="FF0070C0"/>
      <name val="Calibri"/>
      <family val="2"/>
      <scheme val="minor"/>
    </font>
    <font>
      <b/>
      <sz val="11"/>
      <color theme="5" tint="-0.499984740745262"/>
      <name val="Calibri"/>
      <family val="2"/>
      <scheme val="minor"/>
    </font>
  </fonts>
  <fills count="15">
    <fill>
      <patternFill patternType="none"/>
    </fill>
    <fill>
      <patternFill patternType="gray125"/>
    </fill>
    <fill>
      <patternFill patternType="solid">
        <fgColor theme="8" tint="0.79998168889431442"/>
        <bgColor indexed="64"/>
      </patternFill>
    </fill>
    <fill>
      <patternFill patternType="solid">
        <fgColor theme="8" tint="0.79998168889431442"/>
        <bgColor rgb="FFFFFF00"/>
      </patternFill>
    </fill>
    <fill>
      <patternFill patternType="solid">
        <fgColor theme="0" tint="-0.249977111117893"/>
        <bgColor indexed="64"/>
      </patternFill>
    </fill>
    <fill>
      <patternFill patternType="solid">
        <fgColor theme="0" tint="-0.249977111117893"/>
        <bgColor rgb="FFFFE699"/>
      </patternFill>
    </fill>
    <fill>
      <patternFill patternType="solid">
        <fgColor theme="7" tint="0.59999389629810485"/>
        <bgColor indexed="64"/>
      </patternFill>
    </fill>
    <fill>
      <patternFill patternType="solid">
        <fgColor theme="7" tint="0.59999389629810485"/>
        <bgColor rgb="FFFFE699"/>
      </patternFill>
    </fill>
    <fill>
      <patternFill patternType="solid">
        <fgColor rgb="FF92D05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249977111117893"/>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hair">
        <color auto="1"/>
      </top>
      <bottom/>
      <diagonal/>
    </border>
    <border>
      <left style="medium">
        <color indexed="64"/>
      </left>
      <right/>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145">
    <xf numFmtId="0" fontId="0" fillId="0" borderId="0" xfId="0"/>
    <xf numFmtId="0" fontId="0" fillId="0" borderId="0" xfId="0"/>
    <xf numFmtId="0" fontId="0" fillId="0" borderId="0" xfId="0" applyBorder="1"/>
    <xf numFmtId="0" fontId="0" fillId="0" borderId="0" xfId="0" applyFont="1" applyFill="1" applyBorder="1" applyProtection="1">
      <protection locked="0"/>
    </xf>
    <xf numFmtId="0" fontId="0" fillId="0" borderId="0" xfId="0" applyFont="1"/>
    <xf numFmtId="0" fontId="0" fillId="0" borderId="0" xfId="0" applyFont="1" applyBorder="1"/>
    <xf numFmtId="0" fontId="0" fillId="0" borderId="4" xfId="0" applyFont="1" applyBorder="1" applyAlignment="1">
      <alignment horizontal="center" vertical="center"/>
    </xf>
    <xf numFmtId="0" fontId="0" fillId="0" borderId="0" xfId="0" applyFill="1"/>
    <xf numFmtId="10" fontId="11" fillId="0" borderId="1" xfId="1" applyNumberFormat="1" applyFont="1" applyFill="1" applyBorder="1" applyAlignment="1">
      <alignment horizontal="center" wrapText="1"/>
    </xf>
    <xf numFmtId="0" fontId="10" fillId="0" borderId="0" xfId="0" applyFont="1" applyBorder="1" applyAlignment="1">
      <alignment vertical="top" wrapText="1"/>
    </xf>
    <xf numFmtId="0" fontId="0" fillId="0" borderId="0" xfId="0" applyFont="1" applyBorder="1" applyAlignment="1">
      <alignment horizontal="center" vertical="center"/>
    </xf>
    <xf numFmtId="0" fontId="16" fillId="0" borderId="1" xfId="0" applyFont="1" applyFill="1" applyBorder="1" applyAlignment="1">
      <alignment horizontal="center" wrapText="1"/>
    </xf>
    <xf numFmtId="0" fontId="16" fillId="4" borderId="1" xfId="0" applyFont="1" applyFill="1" applyBorder="1" applyAlignment="1">
      <alignment horizontal="center" vertical="center" wrapText="1"/>
    </xf>
    <xf numFmtId="0" fontId="18" fillId="6" borderId="1" xfId="0" applyFont="1" applyFill="1" applyBorder="1" applyAlignment="1" applyProtection="1">
      <alignment horizontal="center" vertical="center"/>
      <protection locked="0"/>
    </xf>
    <xf numFmtId="0" fontId="0" fillId="0" borderId="2" xfId="0" applyFont="1" applyBorder="1" applyProtection="1">
      <protection locked="0"/>
    </xf>
    <xf numFmtId="0" fontId="0" fillId="0" borderId="3" xfId="0" applyFont="1" applyBorder="1" applyProtection="1">
      <protection locked="0"/>
    </xf>
    <xf numFmtId="0" fontId="0" fillId="0" borderId="0" xfId="0" applyFont="1" applyBorder="1" applyProtection="1">
      <protection locked="0"/>
    </xf>
    <xf numFmtId="0" fontId="0" fillId="0" borderId="4" xfId="0" applyFont="1" applyBorder="1" applyProtection="1">
      <protection locked="0"/>
    </xf>
    <xf numFmtId="0" fontId="10" fillId="6" borderId="4" xfId="0" applyFont="1" applyFill="1" applyBorder="1" applyAlignment="1" applyProtection="1">
      <alignment vertical="top" wrapText="1"/>
      <protection locked="0"/>
    </xf>
    <xf numFmtId="0" fontId="0" fillId="6" borderId="0" xfId="0" applyFont="1" applyFill="1" applyBorder="1" applyProtection="1">
      <protection locked="0"/>
    </xf>
    <xf numFmtId="0" fontId="0" fillId="6" borderId="4" xfId="0" applyFont="1" applyFill="1" applyBorder="1" applyProtection="1">
      <protection locked="0"/>
    </xf>
    <xf numFmtId="0" fontId="0" fillId="6" borderId="5" xfId="0" applyFont="1" applyFill="1" applyBorder="1" applyProtection="1">
      <protection locked="0"/>
    </xf>
    <xf numFmtId="0" fontId="0" fillId="6" borderId="6" xfId="0" applyFont="1" applyFill="1" applyBorder="1" applyProtection="1">
      <protection locked="0"/>
    </xf>
    <xf numFmtId="14" fontId="18" fillId="6" borderId="1" xfId="0" applyNumberFormat="1" applyFont="1" applyFill="1" applyBorder="1" applyAlignment="1" applyProtection="1">
      <alignment horizontal="center" vertical="center"/>
      <protection locked="0"/>
    </xf>
    <xf numFmtId="10" fontId="11" fillId="0" borderId="1" xfId="1" quotePrefix="1" applyNumberFormat="1" applyFont="1" applyFill="1" applyBorder="1" applyAlignment="1">
      <alignment horizontal="center" wrapText="1"/>
    </xf>
    <xf numFmtId="0" fontId="8" fillId="0" borderId="1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4" fillId="0" borderId="14" xfId="0" applyFont="1" applyFill="1" applyBorder="1" applyAlignment="1">
      <alignment horizontal="right" vertical="center" wrapText="1"/>
    </xf>
    <xf numFmtId="0" fontId="5" fillId="0" borderId="14" xfId="0" applyFont="1" applyFill="1" applyBorder="1" applyAlignment="1">
      <alignment horizontal="right" vertical="center"/>
    </xf>
    <xf numFmtId="0" fontId="0" fillId="0" borderId="12" xfId="0" applyBorder="1"/>
    <xf numFmtId="0" fontId="0" fillId="0" borderId="13" xfId="0" applyBorder="1"/>
    <xf numFmtId="0" fontId="4" fillId="0" borderId="14" xfId="0" applyFont="1" applyFill="1" applyBorder="1" applyAlignment="1">
      <alignment horizontal="right" vertical="center"/>
    </xf>
    <xf numFmtId="0" fontId="4" fillId="0" borderId="12" xfId="0" applyFont="1" applyFill="1" applyBorder="1" applyAlignment="1">
      <alignment horizontal="left"/>
    </xf>
    <xf numFmtId="0" fontId="15" fillId="0" borderId="12" xfId="0" applyFont="1" applyFill="1" applyBorder="1" applyAlignment="1">
      <alignment horizontal="left"/>
    </xf>
    <xf numFmtId="0" fontId="3" fillId="0" borderId="0" xfId="0" applyFont="1" applyBorder="1" applyAlignment="1">
      <alignment horizontal="center"/>
    </xf>
    <xf numFmtId="0" fontId="12" fillId="0" borderId="17" xfId="0" applyFont="1" applyFill="1" applyBorder="1" applyAlignment="1">
      <alignment horizontal="right" vertical="top" wrapText="1"/>
    </xf>
    <xf numFmtId="0" fontId="12" fillId="0" borderId="17" xfId="0" applyFont="1" applyFill="1" applyBorder="1" applyAlignment="1">
      <alignment horizontal="right" vertical="center" wrapText="1"/>
    </xf>
    <xf numFmtId="0" fontId="12" fillId="0" borderId="14" xfId="0" applyFont="1" applyFill="1" applyBorder="1" applyAlignment="1">
      <alignment horizontal="right" vertical="center" wrapText="1"/>
    </xf>
    <xf numFmtId="0" fontId="0" fillId="0" borderId="13" xfId="0" applyFont="1" applyBorder="1"/>
    <xf numFmtId="0" fontId="13" fillId="0" borderId="21" xfId="0" applyFont="1" applyBorder="1"/>
    <xf numFmtId="0" fontId="0" fillId="0" borderId="12" xfId="0" applyFont="1" applyBorder="1" applyAlignment="1">
      <alignment horizontal="right" vertical="top" wrapText="1"/>
    </xf>
    <xf numFmtId="0" fontId="0" fillId="6" borderId="0" xfId="0" applyFont="1" applyFill="1" applyBorder="1" applyAlignment="1" applyProtection="1">
      <alignment vertical="top"/>
      <protection locked="0"/>
    </xf>
    <xf numFmtId="0" fontId="0" fillId="0" borderId="12" xfId="0" applyFont="1" applyBorder="1"/>
    <xf numFmtId="0" fontId="0" fillId="0" borderId="12" xfId="0" applyFont="1" applyBorder="1" applyAlignment="1">
      <alignment horizontal="right"/>
    </xf>
    <xf numFmtId="0" fontId="9" fillId="0" borderId="12" xfId="0" applyFont="1" applyBorder="1" applyAlignment="1">
      <alignment vertical="center" wrapText="1"/>
    </xf>
    <xf numFmtId="0" fontId="0" fillId="0" borderId="22" xfId="0" applyFont="1" applyBorder="1"/>
    <xf numFmtId="0" fontId="3" fillId="0" borderId="23" xfId="0" applyFont="1" applyBorder="1"/>
    <xf numFmtId="0" fontId="0" fillId="0" borderId="24" xfId="0" applyFont="1" applyBorder="1"/>
    <xf numFmtId="0" fontId="0" fillId="0" borderId="25" xfId="0" applyFont="1" applyBorder="1"/>
    <xf numFmtId="0" fontId="0" fillId="8" borderId="14" xfId="0" applyFont="1" applyFill="1" applyBorder="1" applyAlignment="1">
      <alignment horizontal="right"/>
    </xf>
    <xf numFmtId="0" fontId="1"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 fillId="8" borderId="17" xfId="0" applyFont="1" applyFill="1" applyBorder="1" applyAlignment="1">
      <alignment horizontal="right" vertical="center" wrapText="1"/>
    </xf>
    <xf numFmtId="0" fontId="0" fillId="8" borderId="1" xfId="0" applyFill="1" applyBorder="1" applyAlignment="1">
      <alignment horizontal="center" vertical="center"/>
    </xf>
    <xf numFmtId="0" fontId="0" fillId="8" borderId="15" xfId="0" applyFill="1" applyBorder="1" applyAlignment="1">
      <alignment horizontal="center" vertical="center"/>
    </xf>
    <xf numFmtId="10" fontId="11" fillId="0" borderId="1" xfId="1" applyNumberFormat="1" applyFont="1" applyFill="1" applyBorder="1" applyAlignment="1">
      <alignment horizontal="center" vertical="center" wrapText="1"/>
    </xf>
    <xf numFmtId="0" fontId="7" fillId="0" borderId="14" xfId="0" applyFont="1" applyFill="1" applyBorder="1" applyAlignment="1">
      <alignment horizontal="right" vertical="center"/>
    </xf>
    <xf numFmtId="0" fontId="11" fillId="0" borderId="7" xfId="1" applyNumberFormat="1" applyFont="1" applyFill="1" applyBorder="1" applyAlignment="1">
      <alignment horizontal="center" vertical="center" wrapText="1"/>
    </xf>
    <xf numFmtId="0" fontId="16" fillId="0" borderId="16" xfId="0" applyFont="1" applyFill="1" applyBorder="1" applyAlignment="1">
      <alignment vertical="center" wrapText="1"/>
    </xf>
    <xf numFmtId="0" fontId="5" fillId="0" borderId="0" xfId="0" applyFont="1" applyBorder="1" applyAlignment="1">
      <alignment horizontal="center" vertical="center" wrapText="1"/>
    </xf>
    <xf numFmtId="0" fontId="4" fillId="0" borderId="27" xfId="0" applyFont="1" applyFill="1" applyBorder="1" applyAlignment="1">
      <alignment horizontal="right" vertical="center"/>
    </xf>
    <xf numFmtId="0" fontId="17" fillId="0" borderId="0" xfId="0" applyFont="1" applyFill="1" applyBorder="1" applyAlignment="1" applyProtection="1">
      <alignment vertical="top" wrapText="1"/>
      <protection locked="0"/>
    </xf>
    <xf numFmtId="0" fontId="17" fillId="0" borderId="30" xfId="0" applyFont="1" applyFill="1" applyBorder="1" applyAlignment="1" applyProtection="1">
      <alignment vertical="top" wrapText="1"/>
      <protection locked="0"/>
    </xf>
    <xf numFmtId="0" fontId="17" fillId="0" borderId="32" xfId="0" applyFont="1" applyFill="1" applyBorder="1" applyAlignment="1" applyProtection="1">
      <alignment vertical="top" wrapText="1"/>
      <protection locked="0"/>
    </xf>
    <xf numFmtId="0" fontId="17" fillId="0" borderId="33" xfId="0" applyFont="1" applyFill="1" applyBorder="1" applyAlignment="1" applyProtection="1">
      <alignment vertical="top" wrapText="1"/>
      <protection locked="0"/>
    </xf>
    <xf numFmtId="0" fontId="0" fillId="0" borderId="1" xfId="0" applyFont="1" applyFill="1" applyBorder="1" applyAlignment="1">
      <alignment horizontal="right" wrapText="1"/>
    </xf>
    <xf numFmtId="0" fontId="22" fillId="0" borderId="14" xfId="0" applyFont="1" applyFill="1" applyBorder="1" applyAlignment="1">
      <alignment horizontal="right" vertical="center" wrapText="1"/>
    </xf>
    <xf numFmtId="0" fontId="4" fillId="0" borderId="29" xfId="0" applyFont="1" applyFill="1" applyBorder="1" applyAlignment="1">
      <alignment horizontal="right" vertical="center"/>
    </xf>
    <xf numFmtId="0" fontId="18" fillId="6" borderId="27" xfId="0" applyFont="1" applyFill="1" applyBorder="1" applyAlignment="1" applyProtection="1">
      <alignment horizontal="left" vertical="center"/>
      <protection locked="0"/>
    </xf>
    <xf numFmtId="0" fontId="7" fillId="0" borderId="12" xfId="0" applyFont="1" applyBorder="1"/>
    <xf numFmtId="0" fontId="0" fillId="0" borderId="7" xfId="0" applyBorder="1" applyAlignment="1">
      <alignment horizontal="right" vertical="top" wrapText="1"/>
    </xf>
    <xf numFmtId="0" fontId="24" fillId="10" borderId="28" xfId="0" applyFont="1" applyFill="1" applyBorder="1" applyAlignment="1" applyProtection="1">
      <alignment horizontal="center" vertical="center" wrapText="1"/>
      <protection locked="0"/>
    </xf>
    <xf numFmtId="0" fontId="8" fillId="6" borderId="0"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10" fontId="1" fillId="4" borderId="7" xfId="1" quotePrefix="1" applyNumberFormat="1" applyFont="1" applyFill="1" applyBorder="1" applyAlignment="1">
      <alignment horizontal="right" vertical="center" wrapText="1"/>
    </xf>
    <xf numFmtId="164" fontId="0" fillId="4" borderId="1" xfId="2" applyNumberFormat="1" applyFont="1" applyFill="1" applyBorder="1" applyAlignment="1">
      <alignment horizontal="right" vertical="center"/>
    </xf>
    <xf numFmtId="44" fontId="0" fillId="11" borderId="1" xfId="2" applyFont="1" applyFill="1" applyBorder="1" applyAlignment="1">
      <alignment horizontal="right" vertical="center"/>
    </xf>
    <xf numFmtId="0" fontId="28" fillId="0" borderId="14" xfId="0" applyFont="1" applyFill="1" applyBorder="1" applyAlignment="1">
      <alignment horizontal="right" wrapText="1"/>
    </xf>
    <xf numFmtId="0" fontId="23" fillId="4" borderId="1" xfId="0" applyFont="1" applyFill="1" applyBorder="1" applyAlignment="1">
      <alignment vertical="center" wrapText="1"/>
    </xf>
    <xf numFmtId="165" fontId="1" fillId="4" borderId="7" xfId="1" quotePrefix="1" applyNumberFormat="1" applyFont="1" applyFill="1" applyBorder="1" applyAlignment="1">
      <alignment horizontal="right" vertical="center" wrapText="1"/>
    </xf>
    <xf numFmtId="0" fontId="7" fillId="0" borderId="26" xfId="0" applyFont="1" applyFill="1" applyBorder="1" applyAlignment="1">
      <alignment horizontal="right" vertical="center" wrapText="1"/>
    </xf>
    <xf numFmtId="0" fontId="18" fillId="6" borderId="8" xfId="0" applyFont="1" applyFill="1" applyBorder="1" applyAlignment="1" applyProtection="1">
      <alignment vertical="center"/>
      <protection locked="0"/>
    </xf>
    <xf numFmtId="0" fontId="18" fillId="6" borderId="34" xfId="0" applyFont="1" applyFill="1" applyBorder="1" applyAlignment="1" applyProtection="1">
      <alignment vertical="center"/>
      <protection locked="0"/>
    </xf>
    <xf numFmtId="0" fontId="31" fillId="11" borderId="1" xfId="0" applyFont="1" applyFill="1" applyBorder="1" applyAlignment="1" applyProtection="1">
      <alignment horizontal="left" vertical="top" wrapText="1"/>
      <protection locked="0"/>
    </xf>
    <xf numFmtId="0" fontId="18" fillId="6" borderId="8" xfId="0" applyFont="1" applyFill="1" applyBorder="1" applyAlignment="1" applyProtection="1">
      <alignment vertical="top"/>
      <protection locked="0"/>
    </xf>
    <xf numFmtId="0" fontId="7" fillId="0" borderId="0" xfId="0" applyFont="1" applyBorder="1" applyAlignment="1">
      <alignment vertical="center"/>
    </xf>
    <xf numFmtId="0" fontId="34" fillId="0" borderId="32" xfId="0" applyFont="1" applyFill="1" applyBorder="1" applyAlignment="1" applyProtection="1">
      <alignment vertical="top" wrapText="1"/>
      <protection locked="0"/>
    </xf>
    <xf numFmtId="0" fontId="1" fillId="13" borderId="17" xfId="0" applyFont="1" applyFill="1" applyBorder="1" applyAlignment="1">
      <alignment horizontal="right" vertical="center" wrapText="1"/>
    </xf>
    <xf numFmtId="0" fontId="9" fillId="0" borderId="0" xfId="0" applyFont="1" applyBorder="1" applyAlignment="1">
      <alignment vertical="center"/>
    </xf>
    <xf numFmtId="0" fontId="32" fillId="0" borderId="17" xfId="0" applyFont="1" applyFill="1" applyBorder="1" applyAlignment="1">
      <alignment horizontal="center" vertical="center" wrapText="1"/>
    </xf>
    <xf numFmtId="167" fontId="0" fillId="4" borderId="1" xfId="2" applyNumberFormat="1" applyFont="1" applyFill="1" applyBorder="1" applyAlignment="1">
      <alignment vertical="center"/>
    </xf>
    <xf numFmtId="167" fontId="2" fillId="7" borderId="15" xfId="2" applyNumberFormat="1" applyFont="1" applyFill="1" applyBorder="1" applyAlignment="1" applyProtection="1">
      <alignment vertical="center"/>
      <protection locked="0"/>
    </xf>
    <xf numFmtId="167" fontId="2" fillId="6" borderId="15" xfId="2" applyNumberFormat="1" applyFont="1" applyFill="1" applyBorder="1" applyAlignment="1">
      <alignment horizontal="center" vertical="center" wrapText="1"/>
    </xf>
    <xf numFmtId="167" fontId="0" fillId="7" borderId="1" xfId="2" applyNumberFormat="1" applyFont="1" applyFill="1" applyBorder="1" applyAlignment="1" applyProtection="1">
      <alignment vertical="center"/>
      <protection locked="0"/>
    </xf>
    <xf numFmtId="167" fontId="2" fillId="9" borderId="15" xfId="2" applyNumberFormat="1" applyFont="1" applyFill="1" applyBorder="1" applyAlignment="1">
      <alignment horizontal="center" vertical="center" wrapText="1"/>
    </xf>
    <xf numFmtId="167" fontId="0" fillId="5" borderId="1" xfId="2" applyNumberFormat="1" applyFont="1" applyFill="1" applyBorder="1" applyAlignment="1" applyProtection="1">
      <alignment horizontal="right" vertical="center"/>
      <protection locked="0"/>
    </xf>
    <xf numFmtId="44" fontId="18" fillId="6" borderId="1" xfId="2" applyFont="1" applyFill="1" applyBorder="1" applyAlignment="1" applyProtection="1">
      <alignment horizontal="center" vertical="center"/>
      <protection locked="0"/>
    </xf>
    <xf numFmtId="0" fontId="39" fillId="0" borderId="14" xfId="0" applyFont="1" applyFill="1" applyBorder="1" applyAlignment="1">
      <alignment horizontal="right" vertical="center"/>
    </xf>
    <xf numFmtId="0" fontId="7" fillId="0" borderId="29" xfId="0" applyFont="1" applyBorder="1" applyAlignment="1">
      <alignment horizontal="right"/>
    </xf>
    <xf numFmtId="0" fontId="7" fillId="0" borderId="31" xfId="0" applyFont="1" applyBorder="1" applyAlignment="1">
      <alignment horizontal="right"/>
    </xf>
    <xf numFmtId="0" fontId="18" fillId="0" borderId="1" xfId="0" applyFont="1" applyFill="1" applyBorder="1" applyAlignment="1" applyProtection="1">
      <alignment horizontal="left" vertical="center"/>
      <protection locked="0"/>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21" fillId="3" borderId="12"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0" fillId="7" borderId="1" xfId="0" applyFont="1" applyFill="1" applyBorder="1" applyAlignment="1" applyProtection="1">
      <alignment horizontal="left"/>
      <protection locked="0"/>
    </xf>
    <xf numFmtId="0" fontId="0" fillId="7" borderId="15" xfId="0" applyFont="1" applyFill="1" applyBorder="1" applyAlignment="1" applyProtection="1">
      <alignment horizontal="left"/>
      <protection locked="0"/>
    </xf>
    <xf numFmtId="166" fontId="0" fillId="7" borderId="1" xfId="0" applyNumberFormat="1" applyFont="1" applyFill="1" applyBorder="1" applyAlignment="1" applyProtection="1">
      <alignment horizontal="left"/>
      <protection locked="0"/>
    </xf>
    <xf numFmtId="166" fontId="0" fillId="7" borderId="15" xfId="0" applyNumberFormat="1" applyFont="1" applyFill="1" applyBorder="1" applyAlignment="1" applyProtection="1">
      <alignment horizontal="left"/>
      <protection locked="0"/>
    </xf>
    <xf numFmtId="0" fontId="17" fillId="0" borderId="1" xfId="0" applyFont="1" applyFill="1" applyBorder="1" applyAlignment="1" applyProtection="1">
      <alignment horizontal="left" vertical="top" wrapText="1"/>
      <protection locked="0"/>
    </xf>
    <xf numFmtId="0" fontId="17" fillId="0" borderId="15" xfId="0" applyFont="1" applyFill="1" applyBorder="1" applyAlignment="1" applyProtection="1">
      <alignment horizontal="left" vertical="top" wrapText="1"/>
      <protection locked="0"/>
    </xf>
    <xf numFmtId="0" fontId="1" fillId="14" borderId="17" xfId="0" applyFont="1" applyFill="1" applyBorder="1" applyAlignment="1">
      <alignment horizontal="right" vertical="center" wrapText="1"/>
    </xf>
    <xf numFmtId="0" fontId="1" fillId="14" borderId="8" xfId="0" applyFont="1" applyFill="1" applyBorder="1" applyAlignment="1">
      <alignment horizontal="right" vertical="center" wrapText="1"/>
    </xf>
    <xf numFmtId="0" fontId="1" fillId="14" borderId="34" xfId="0" applyFont="1" applyFill="1" applyBorder="1" applyAlignment="1">
      <alignment horizontal="right"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38" fillId="0" borderId="1" xfId="0" applyFont="1" applyFill="1" applyBorder="1" applyAlignment="1" applyProtection="1">
      <alignment horizontal="left" vertical="center" wrapText="1"/>
      <protection locked="0"/>
    </xf>
    <xf numFmtId="0" fontId="38" fillId="0" borderId="15"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top" wrapText="1"/>
      <protection locked="0"/>
    </xf>
    <xf numFmtId="0" fontId="20" fillId="0" borderId="15" xfId="0" applyFont="1" applyFill="1" applyBorder="1" applyAlignment="1" applyProtection="1">
      <alignment horizontal="left" vertical="top" wrapText="1"/>
      <protection locked="0"/>
    </xf>
    <xf numFmtId="0" fontId="20" fillId="0" borderId="7" xfId="0" applyFont="1" applyFill="1" applyBorder="1" applyAlignment="1" applyProtection="1">
      <alignment horizontal="left" vertical="top" wrapText="1"/>
      <protection locked="0"/>
    </xf>
    <xf numFmtId="0" fontId="20" fillId="0" borderId="8"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top" wrapText="1"/>
      <protection locked="0"/>
    </xf>
    <xf numFmtId="0" fontId="18" fillId="6" borderId="7" xfId="0" applyFont="1" applyFill="1" applyBorder="1" applyAlignment="1" applyProtection="1">
      <alignment horizontal="left" vertical="center"/>
      <protection locked="0"/>
    </xf>
    <xf numFmtId="0" fontId="18" fillId="6" borderId="8" xfId="0" applyFont="1" applyFill="1" applyBorder="1" applyAlignment="1" applyProtection="1">
      <alignment horizontal="left" vertical="center"/>
      <protection locked="0"/>
    </xf>
    <xf numFmtId="0" fontId="18" fillId="6" borderId="16" xfId="0" applyFont="1" applyFill="1" applyBorder="1" applyAlignment="1" applyProtection="1">
      <alignment horizontal="left" vertical="center"/>
      <protection locked="0"/>
    </xf>
    <xf numFmtId="0" fontId="17" fillId="0" borderId="7" xfId="0" applyFont="1" applyFill="1" applyBorder="1" applyAlignment="1" applyProtection="1">
      <alignment horizontal="left" vertical="top" wrapText="1"/>
      <protection locked="0"/>
    </xf>
    <xf numFmtId="0" fontId="17" fillId="0" borderId="8" xfId="0" applyFont="1" applyFill="1" applyBorder="1" applyAlignment="1" applyProtection="1">
      <alignment horizontal="left" vertical="top" wrapText="1"/>
      <protection locked="0"/>
    </xf>
    <xf numFmtId="0" fontId="17" fillId="0" borderId="16" xfId="0" applyFont="1" applyFill="1" applyBorder="1" applyAlignment="1" applyProtection="1">
      <alignment horizontal="left" vertical="top" wrapText="1"/>
      <protection locked="0"/>
    </xf>
    <xf numFmtId="0" fontId="25" fillId="0" borderId="7"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17" fillId="12" borderId="1" xfId="0" applyFont="1" applyFill="1" applyBorder="1" applyAlignment="1" applyProtection="1">
      <alignment horizontal="left" vertical="top" wrapText="1"/>
      <protection locked="0"/>
    </xf>
    <xf numFmtId="0" fontId="17" fillId="6" borderId="1" xfId="0" applyFont="1" applyFill="1" applyBorder="1" applyAlignment="1" applyProtection="1">
      <alignment horizontal="left" vertical="top" wrapText="1"/>
      <protection locked="0"/>
    </xf>
    <xf numFmtId="0" fontId="35" fillId="0" borderId="35" xfId="0" applyFont="1" applyBorder="1" applyAlignment="1">
      <alignment horizontal="left" vertical="top" wrapText="1"/>
    </xf>
    <xf numFmtId="0" fontId="35" fillId="0" borderId="26" xfId="0" applyFont="1" applyBorder="1" applyAlignment="1">
      <alignment horizontal="left" vertical="top" wrapText="1"/>
    </xf>
  </cellXfs>
  <cellStyles count="3">
    <cellStyle name="Monétaire" xfId="2" builtinId="4"/>
    <cellStyle name="Normal" xfId="0" builtinId="0"/>
    <cellStyle name="Pourcentage" xfId="1" builtinId="5"/>
  </cellStyles>
  <dxfs count="1">
    <dxf>
      <fill>
        <patternFill>
          <fgColor auto="1"/>
          <bgColor theme="0" tint="-0.499984740745262"/>
        </patternFill>
      </fill>
    </dxf>
  </dxfs>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abSelected="1" zoomScale="87" zoomScaleNormal="87" workbookViewId="0">
      <selection activeCell="G9" sqref="G9"/>
    </sheetView>
  </sheetViews>
  <sheetFormatPr baseColWidth="10" defaultColWidth="11.42578125" defaultRowHeight="15" x14ac:dyDescent="0.25"/>
  <cols>
    <col min="1" max="1" width="43" style="1" customWidth="1"/>
    <col min="2" max="2" width="35.85546875" style="1" customWidth="1"/>
    <col min="3" max="3" width="36.28515625" style="1" customWidth="1"/>
    <col min="4" max="4" width="23.140625" style="1" customWidth="1"/>
    <col min="5" max="5" width="35" style="1" customWidth="1"/>
    <col min="6" max="16384" width="11.42578125" style="1"/>
  </cols>
  <sheetData>
    <row r="1" spans="1:5" ht="18.75" x14ac:dyDescent="0.3">
      <c r="A1" s="104" t="s">
        <v>26</v>
      </c>
      <c r="B1" s="105"/>
      <c r="C1" s="105"/>
      <c r="D1" s="105"/>
      <c r="E1" s="106"/>
    </row>
    <row r="2" spans="1:5" ht="35.25" customHeight="1" x14ac:dyDescent="0.25">
      <c r="A2" s="107" t="s">
        <v>40</v>
      </c>
      <c r="B2" s="108"/>
      <c r="C2" s="108"/>
      <c r="D2" s="108"/>
      <c r="E2" s="109"/>
    </row>
    <row r="3" spans="1:5" x14ac:dyDescent="0.25">
      <c r="A3" s="25"/>
      <c r="B3" s="74" t="s">
        <v>8</v>
      </c>
      <c r="C3" s="26"/>
      <c r="D3" s="26"/>
      <c r="E3" s="27"/>
    </row>
    <row r="4" spans="1:5" x14ac:dyDescent="0.25">
      <c r="A4" s="50" t="s">
        <v>0</v>
      </c>
      <c r="B4" s="110"/>
      <c r="C4" s="110"/>
      <c r="D4" s="110"/>
      <c r="E4" s="111"/>
    </row>
    <row r="5" spans="1:5" x14ac:dyDescent="0.25">
      <c r="A5" s="50" t="s">
        <v>1</v>
      </c>
      <c r="B5" s="112"/>
      <c r="C5" s="112"/>
      <c r="D5" s="112"/>
      <c r="E5" s="113"/>
    </row>
    <row r="6" spans="1:5" ht="34.5" customHeight="1" x14ac:dyDescent="0.25">
      <c r="A6" s="67" t="s">
        <v>30</v>
      </c>
      <c r="B6" s="13" t="s">
        <v>29</v>
      </c>
      <c r="C6" s="114" t="s">
        <v>31</v>
      </c>
      <c r="D6" s="114"/>
      <c r="E6" s="114"/>
    </row>
    <row r="7" spans="1:5" s="7" customFormat="1" ht="33.75" customHeight="1" x14ac:dyDescent="0.25">
      <c r="A7" s="28" t="s">
        <v>15</v>
      </c>
      <c r="B7" s="13" t="s">
        <v>29</v>
      </c>
      <c r="C7" s="114" t="s">
        <v>70</v>
      </c>
      <c r="D7" s="114"/>
      <c r="E7" s="115"/>
    </row>
    <row r="8" spans="1:5" s="7" customFormat="1" ht="27" customHeight="1" x14ac:dyDescent="0.25">
      <c r="A8" s="29" t="s">
        <v>16</v>
      </c>
      <c r="B8" s="99"/>
      <c r="C8" s="126" t="s">
        <v>22</v>
      </c>
      <c r="D8" s="126"/>
      <c r="E8" s="127"/>
    </row>
    <row r="9" spans="1:5" s="7" customFormat="1" ht="28.5" customHeight="1" x14ac:dyDescent="0.25">
      <c r="A9" s="32" t="s">
        <v>23</v>
      </c>
      <c r="B9" s="13" t="s">
        <v>29</v>
      </c>
      <c r="C9" s="136" t="s">
        <v>57</v>
      </c>
      <c r="D9" s="137"/>
      <c r="E9" s="138"/>
    </row>
    <row r="10" spans="1:5" s="7" customFormat="1" ht="21" customHeight="1" x14ac:dyDescent="0.25">
      <c r="A10" s="100" t="s">
        <v>52</v>
      </c>
      <c r="B10" s="13" t="s">
        <v>29</v>
      </c>
      <c r="C10" s="128"/>
      <c r="D10" s="128"/>
      <c r="E10" s="129"/>
    </row>
    <row r="11" spans="1:5" s="7" customFormat="1" ht="24.75" customHeight="1" x14ac:dyDescent="0.25">
      <c r="A11" s="100" t="s">
        <v>34</v>
      </c>
      <c r="B11" s="23" t="s">
        <v>35</v>
      </c>
      <c r="C11" s="128" t="s">
        <v>73</v>
      </c>
      <c r="D11" s="128"/>
      <c r="E11" s="129"/>
    </row>
    <row r="12" spans="1:5" s="7" customFormat="1" ht="33" customHeight="1" x14ac:dyDescent="0.25">
      <c r="A12" s="68" t="s">
        <v>71</v>
      </c>
      <c r="B12" s="13" t="s">
        <v>50</v>
      </c>
      <c r="C12" s="130" t="s">
        <v>76</v>
      </c>
      <c r="D12" s="131"/>
      <c r="E12" s="132"/>
    </row>
    <row r="13" spans="1:5" s="7" customFormat="1" ht="36" customHeight="1" x14ac:dyDescent="0.25">
      <c r="A13" s="58" t="s">
        <v>25</v>
      </c>
      <c r="B13" s="133"/>
      <c r="C13" s="134"/>
      <c r="D13" s="134"/>
      <c r="E13" s="135"/>
    </row>
    <row r="14" spans="1:5" s="7" customFormat="1" ht="36" customHeight="1" x14ac:dyDescent="0.25">
      <c r="A14" s="83" t="s">
        <v>58</v>
      </c>
      <c r="B14" s="70" t="s">
        <v>29</v>
      </c>
      <c r="C14" s="103"/>
      <c r="D14" s="103"/>
      <c r="E14" s="103"/>
    </row>
    <row r="15" spans="1:5" s="7" customFormat="1" ht="31.5" customHeight="1" x14ac:dyDescent="0.25">
      <c r="A15" s="62" t="s">
        <v>38</v>
      </c>
      <c r="B15" s="73" t="s">
        <v>37</v>
      </c>
      <c r="C15" s="114" t="s">
        <v>51</v>
      </c>
      <c r="D15" s="114"/>
      <c r="E15" s="114"/>
    </row>
    <row r="16" spans="1:5" s="7" customFormat="1" ht="36" customHeight="1" x14ac:dyDescent="0.25">
      <c r="A16" s="101" t="s">
        <v>39</v>
      </c>
      <c r="B16" s="23" t="s">
        <v>35</v>
      </c>
      <c r="C16" s="141" t="s">
        <v>53</v>
      </c>
      <c r="D16" s="141"/>
      <c r="E16" s="141"/>
    </row>
    <row r="17" spans="1:6" s="7" customFormat="1" ht="36" customHeight="1" x14ac:dyDescent="0.25">
      <c r="A17" s="101" t="s">
        <v>56</v>
      </c>
      <c r="B17" s="23" t="s">
        <v>35</v>
      </c>
      <c r="C17" s="142" t="s">
        <v>46</v>
      </c>
      <c r="D17" s="142"/>
      <c r="E17" s="142"/>
    </row>
    <row r="18" spans="1:6" ht="30.75" customHeight="1" x14ac:dyDescent="0.25">
      <c r="A18" s="62" t="s">
        <v>28</v>
      </c>
      <c r="B18" s="73" t="s">
        <v>37</v>
      </c>
      <c r="C18" s="114" t="s">
        <v>75</v>
      </c>
      <c r="D18" s="114"/>
      <c r="E18" s="114"/>
    </row>
    <row r="19" spans="1:6" ht="42" customHeight="1" x14ac:dyDescent="0.25">
      <c r="A19" s="69" t="s">
        <v>36</v>
      </c>
      <c r="B19" s="13" t="s">
        <v>29</v>
      </c>
      <c r="C19" s="114" t="s">
        <v>62</v>
      </c>
      <c r="D19" s="114"/>
      <c r="E19" s="114"/>
    </row>
    <row r="20" spans="1:6" ht="27.75" customHeight="1" x14ac:dyDescent="0.25">
      <c r="A20" s="101" t="s">
        <v>32</v>
      </c>
      <c r="B20" s="23" t="s">
        <v>35</v>
      </c>
      <c r="C20" s="63"/>
      <c r="D20" s="63"/>
      <c r="E20" s="64"/>
    </row>
    <row r="21" spans="1:6" ht="26.25" customHeight="1" x14ac:dyDescent="0.25">
      <c r="A21" s="102" t="s">
        <v>33</v>
      </c>
      <c r="B21" s="23" t="s">
        <v>35</v>
      </c>
      <c r="C21" s="65"/>
      <c r="D21" s="65"/>
      <c r="E21" s="66"/>
    </row>
    <row r="22" spans="1:6" ht="59.25" customHeight="1" x14ac:dyDescent="0.25">
      <c r="A22" s="72" t="s">
        <v>61</v>
      </c>
      <c r="B22" s="86" t="s">
        <v>59</v>
      </c>
      <c r="C22" s="87" t="s">
        <v>60</v>
      </c>
      <c r="D22" s="84"/>
      <c r="E22" s="85"/>
    </row>
    <row r="23" spans="1:6" s="7" customFormat="1" x14ac:dyDescent="0.25">
      <c r="A23" s="33"/>
      <c r="B23" s="3"/>
      <c r="C23" s="63"/>
      <c r="D23" s="63"/>
      <c r="E23" s="64"/>
    </row>
    <row r="24" spans="1:6" s="7" customFormat="1" ht="45.75" customHeight="1" x14ac:dyDescent="0.35">
      <c r="A24" s="34" t="s">
        <v>65</v>
      </c>
      <c r="B24" s="11" t="s">
        <v>24</v>
      </c>
      <c r="C24" s="89"/>
      <c r="D24" s="65"/>
      <c r="E24" s="66"/>
    </row>
    <row r="25" spans="1:6" s="7" customFormat="1" ht="60.75" customHeight="1" x14ac:dyDescent="0.25">
      <c r="A25" s="92" t="s">
        <v>72</v>
      </c>
      <c r="B25" s="51" t="s">
        <v>43</v>
      </c>
      <c r="C25" s="51" t="s">
        <v>44</v>
      </c>
      <c r="D25" s="52" t="s">
        <v>10</v>
      </c>
      <c r="E25" s="53" t="s">
        <v>45</v>
      </c>
      <c r="F25" s="3"/>
    </row>
    <row r="26" spans="1:6" ht="37.5" customHeight="1" x14ac:dyDescent="0.25">
      <c r="A26" s="54" t="s">
        <v>67</v>
      </c>
      <c r="B26" s="96"/>
      <c r="C26" s="96"/>
      <c r="D26" s="93">
        <f>IF(AND(B26&lt;&gt;""),ROUND((C26+B26)/2,0),IF(B26="",C26,"donnée 2019 obligatoire"))</f>
        <v>0</v>
      </c>
      <c r="E26" s="94"/>
    </row>
    <row r="27" spans="1:6" ht="33.75" customHeight="1" x14ac:dyDescent="0.25">
      <c r="A27" s="90" t="s">
        <v>68</v>
      </c>
      <c r="B27" s="96"/>
      <c r="C27" s="96"/>
      <c r="D27" s="93">
        <f>IF(AND(B27&lt;&gt;""),ROUND((C27+B27)/2,0),IF(B27="",C27,"donnée 2019 obligatoire"))</f>
        <v>0</v>
      </c>
      <c r="E27" s="95"/>
    </row>
    <row r="28" spans="1:6" ht="34.5" customHeight="1" x14ac:dyDescent="0.25">
      <c r="A28" s="116" t="s">
        <v>64</v>
      </c>
      <c r="B28" s="117"/>
      <c r="C28" s="117"/>
      <c r="D28" s="118"/>
      <c r="E28" s="97"/>
    </row>
    <row r="29" spans="1:6" ht="28.5" customHeight="1" x14ac:dyDescent="0.25">
      <c r="A29" s="143" t="s">
        <v>66</v>
      </c>
      <c r="B29" s="144"/>
      <c r="C29" s="144"/>
      <c r="D29" s="144"/>
      <c r="E29" s="31"/>
    </row>
    <row r="30" spans="1:6" ht="21" x14ac:dyDescent="0.35">
      <c r="A30" s="34" t="s">
        <v>11</v>
      </c>
      <c r="B30" s="35" t="s">
        <v>12</v>
      </c>
      <c r="C30" s="2"/>
      <c r="D30" s="55" t="s">
        <v>14</v>
      </c>
      <c r="E30" s="56" t="s">
        <v>13</v>
      </c>
    </row>
    <row r="31" spans="1:6" ht="18" customHeight="1" x14ac:dyDescent="0.25">
      <c r="A31" s="36" t="s">
        <v>47</v>
      </c>
      <c r="B31" s="139" t="s">
        <v>74</v>
      </c>
      <c r="C31" s="140"/>
      <c r="D31" s="24" t="str">
        <f>IF(B10="OUI",IF(B11&lt;=DATE(2023,6,1),"OUI","NON"),"sansobjet")</f>
        <v>sansobjet</v>
      </c>
      <c r="E31" s="119" t="str">
        <f>IF(OR(D31="NON",D32="NON",D33="NON",D34="NON",D35="NON",D36="NON"),"INELIGIBLE",IF(B6="OUI","Eligible sous reserve du contrôle du département (activité viticole)",IF(OR(D32="NON sauf si certificat 100% BIO",D32="sansobjet"),"Eligible sous réserve du certificat BIO 100%","ELIGIBLE")))</f>
        <v>INELIGIBLE</v>
      </c>
    </row>
    <row r="32" spans="1:6" ht="30" customHeight="1" x14ac:dyDescent="0.25">
      <c r="A32" s="36" t="s">
        <v>27</v>
      </c>
      <c r="B32" s="82" t="str">
        <f>IF(E28="","le certificat devra être 100% BIO",IF(E27&gt;=E28,ROUND((E28)/(E27),6),"Taux de spécialisation&lt;=85%"))</f>
        <v>le certificat devra être 100% BIO</v>
      </c>
      <c r="C32" s="75" t="s">
        <v>55</v>
      </c>
      <c r="D32" s="57" t="str">
        <f>IF(OR(B32&lt;=0.85,B32="Taux de spécialisation&lt;=85%"),"NON",IF(B32="le certificat devra être 100% BIO","sansobjet","OUI"))</f>
        <v>sansobjet</v>
      </c>
      <c r="E32" s="120"/>
    </row>
    <row r="33" spans="1:5" s="7" customFormat="1" ht="18.75" customHeight="1" x14ac:dyDescent="0.25">
      <c r="A33" s="37" t="s">
        <v>42</v>
      </c>
      <c r="B33" s="77" t="str">
        <f>IF(D26&gt;E26,ROUND((D26-E26)/ABS(D26),4),"pas de perte d'EBE")</f>
        <v>pas de perte d'EBE</v>
      </c>
      <c r="C33" s="75" t="s">
        <v>17</v>
      </c>
      <c r="D33" s="8" t="str">
        <f>IF(B33&gt;=0.2,"OUI",IF(B34="critère non activé",IF(OR(B33&lt;0.2,B33="pas de perte d'EBE"),"NON","sansobjet"),""))</f>
        <v>OUI</v>
      </c>
      <c r="E33" s="120"/>
    </row>
    <row r="34" spans="1:5" s="7" customFormat="1" ht="20.25" customHeight="1" x14ac:dyDescent="0.25">
      <c r="A34" s="37" t="s">
        <v>48</v>
      </c>
      <c r="B34" s="77" t="str">
        <f>IF(D27=0,"critère non activé",IF(E27="","le CA indemnisé est manquant",IF(D27&gt;E27,ROUND((D27-E27)/ABS(D27),4),"pas de perte de CA")))</f>
        <v>critère non activé</v>
      </c>
      <c r="C34" s="75" t="s">
        <v>17</v>
      </c>
      <c r="D34" s="8" t="str">
        <f>IF(OR(B34&lt;0.2,B34="pas de perte de CA",B34="le CA indemnisé est manquant"),"NON",IF(D27=0,"sansobjet","OUI"))</f>
        <v>sansobjet</v>
      </c>
      <c r="E34" s="120"/>
    </row>
    <row r="35" spans="1:5" ht="21" customHeight="1" x14ac:dyDescent="0.25">
      <c r="A35" s="80" t="s">
        <v>19</v>
      </c>
      <c r="B35" s="98">
        <f>ROUND(D26-E26,0)</f>
        <v>0</v>
      </c>
      <c r="C35" s="76" t="s">
        <v>18</v>
      </c>
      <c r="D35" s="8" t="str">
        <f>IF(OR(B35&lt;0,B35="pas de perte EBE"),"NON","OUI")</f>
        <v>OUI</v>
      </c>
      <c r="E35" s="120"/>
    </row>
    <row r="36" spans="1:5" ht="22.5" x14ac:dyDescent="0.25">
      <c r="A36" s="38" t="s">
        <v>20</v>
      </c>
      <c r="B36" s="78">
        <f>IF(OR(B35=0,B35="pas de perte EBE"),0,(B35*0.5))</f>
        <v>0</v>
      </c>
      <c r="C36" s="76" t="s">
        <v>54</v>
      </c>
      <c r="D36" s="57" t="str">
        <f>IF(B36&lt;1000,"NON","OUI")</f>
        <v>NON</v>
      </c>
      <c r="E36" s="121"/>
    </row>
    <row r="37" spans="1:5" ht="30" customHeight="1" x14ac:dyDescent="0.25">
      <c r="A37" s="38" t="s">
        <v>21</v>
      </c>
      <c r="B37" s="78">
        <f>IF($E$31="INELIGIBLE",0,MIN((280000-B8),B36))</f>
        <v>0</v>
      </c>
      <c r="C37" s="12" t="str">
        <f>IF(B37&lt;1000,"INELIGIBLE","ELIGIBLE")</f>
        <v>INELIGIBLE</v>
      </c>
      <c r="D37" s="59" t="str">
        <f>IF(B37&lt;1000,"inférieur au seuil d'aide de 1000€","")</f>
        <v>inférieur au seuil d'aide de 1000€</v>
      </c>
      <c r="E37" s="60" t="str">
        <f>IF(B37&lt;1000,"vous n'etes pas éligible et ne pouvez pas demander d'aide","")</f>
        <v>vous n'etes pas éligible et ne pouvez pas demander d'aide</v>
      </c>
    </row>
    <row r="38" spans="1:5" ht="27" customHeight="1" x14ac:dyDescent="0.25">
      <c r="A38" s="38" t="s">
        <v>49</v>
      </c>
      <c r="B38" s="79">
        <f>IF(OR(B10="A renseigner",B10="NON"),MIN(30000,B37),MIN(B37,40000))</f>
        <v>0</v>
      </c>
      <c r="C38" s="81" t="str">
        <f>IF(B38&gt;30000,"attention, le plafond JA/RI devra etre justifié pour s'apppliquer (voir point 4.2 de la décision)","")</f>
        <v/>
      </c>
      <c r="D38" s="88" t="s">
        <v>63</v>
      </c>
      <c r="E38" s="39"/>
    </row>
    <row r="39" spans="1:5" x14ac:dyDescent="0.25">
      <c r="A39" s="30"/>
      <c r="B39" s="5"/>
      <c r="C39" s="5"/>
      <c r="D39" s="5"/>
      <c r="E39" s="39"/>
    </row>
    <row r="40" spans="1:5" x14ac:dyDescent="0.25">
      <c r="A40" s="40" t="s">
        <v>69</v>
      </c>
      <c r="B40" s="14"/>
      <c r="C40" s="15"/>
      <c r="D40" s="5"/>
      <c r="E40" s="39"/>
    </row>
    <row r="41" spans="1:5" ht="30" x14ac:dyDescent="0.25">
      <c r="A41" s="41" t="s">
        <v>2</v>
      </c>
      <c r="B41" s="42"/>
      <c r="C41" s="18"/>
      <c r="D41" s="9"/>
      <c r="E41" s="39"/>
    </row>
    <row r="42" spans="1:5" x14ac:dyDescent="0.25">
      <c r="A42" s="43"/>
      <c r="B42" s="16"/>
      <c r="C42" s="17"/>
      <c r="D42" s="5"/>
      <c r="E42" s="39"/>
    </row>
    <row r="43" spans="1:5" x14ac:dyDescent="0.25">
      <c r="A43" s="44" t="s">
        <v>3</v>
      </c>
      <c r="B43" s="19"/>
      <c r="C43" s="20"/>
      <c r="D43" s="5"/>
      <c r="E43" s="39"/>
    </row>
    <row r="44" spans="1:5" x14ac:dyDescent="0.25">
      <c r="A44" s="44" t="s">
        <v>4</v>
      </c>
      <c r="B44" s="19"/>
      <c r="C44" s="19"/>
      <c r="D44" s="5"/>
      <c r="E44" s="39"/>
    </row>
    <row r="45" spans="1:5" ht="27" customHeight="1" x14ac:dyDescent="0.25">
      <c r="A45" s="45"/>
      <c r="B45" s="91" t="s">
        <v>6</v>
      </c>
      <c r="C45" s="6"/>
      <c r="D45" s="10"/>
      <c r="E45" s="39"/>
    </row>
    <row r="46" spans="1:5" x14ac:dyDescent="0.25">
      <c r="A46" s="30"/>
      <c r="B46" s="16"/>
      <c r="C46" s="17"/>
      <c r="D46" s="5"/>
      <c r="E46" s="39"/>
    </row>
    <row r="47" spans="1:5" x14ac:dyDescent="0.25">
      <c r="A47" s="44" t="s">
        <v>5</v>
      </c>
      <c r="B47" s="19"/>
      <c r="C47" s="20"/>
      <c r="D47" s="5"/>
      <c r="E47" s="39"/>
    </row>
    <row r="48" spans="1:5" x14ac:dyDescent="0.25">
      <c r="A48" s="71" t="s">
        <v>41</v>
      </c>
      <c r="B48" s="19"/>
      <c r="C48" s="20"/>
      <c r="D48" s="5"/>
      <c r="E48" s="39"/>
    </row>
    <row r="49" spans="1:5" x14ac:dyDescent="0.25">
      <c r="A49" s="43"/>
      <c r="B49" s="19"/>
      <c r="C49" s="20"/>
      <c r="D49" s="5"/>
      <c r="E49" s="39"/>
    </row>
    <row r="50" spans="1:5" x14ac:dyDescent="0.25">
      <c r="A50" s="43"/>
      <c r="B50" s="19"/>
      <c r="C50" s="20"/>
      <c r="D50" s="5"/>
      <c r="E50" s="39"/>
    </row>
    <row r="51" spans="1:5" x14ac:dyDescent="0.25">
      <c r="A51" s="46"/>
      <c r="B51" s="21"/>
      <c r="C51" s="22"/>
      <c r="D51" s="5"/>
      <c r="E51" s="39"/>
    </row>
    <row r="52" spans="1:5" x14ac:dyDescent="0.25">
      <c r="A52" s="122" t="s">
        <v>7</v>
      </c>
      <c r="B52" s="123"/>
      <c r="C52" s="123"/>
      <c r="D52" s="5"/>
      <c r="E52" s="39"/>
    </row>
    <row r="53" spans="1:5" x14ac:dyDescent="0.25">
      <c r="A53" s="124"/>
      <c r="B53" s="125"/>
      <c r="C53" s="125"/>
      <c r="D53" s="61"/>
      <c r="E53" s="39"/>
    </row>
    <row r="54" spans="1:5" ht="15" customHeight="1" thickBot="1" x14ac:dyDescent="0.3">
      <c r="A54" s="47" t="s">
        <v>9</v>
      </c>
      <c r="B54" s="48"/>
      <c r="C54" s="48"/>
      <c r="D54" s="48"/>
      <c r="E54" s="49"/>
    </row>
    <row r="55" spans="1:5" x14ac:dyDescent="0.25">
      <c r="B55" s="4"/>
      <c r="C55" s="4"/>
      <c r="D55" s="4"/>
      <c r="E55" s="4"/>
    </row>
  </sheetData>
  <mergeCells count="23">
    <mergeCell ref="A28:D28"/>
    <mergeCell ref="E31:E36"/>
    <mergeCell ref="A52:C53"/>
    <mergeCell ref="C8:E8"/>
    <mergeCell ref="C10:E10"/>
    <mergeCell ref="C11:E11"/>
    <mergeCell ref="C12:E12"/>
    <mergeCell ref="B13:E13"/>
    <mergeCell ref="C9:E9"/>
    <mergeCell ref="B31:C31"/>
    <mergeCell ref="C16:E16"/>
    <mergeCell ref="C17:E17"/>
    <mergeCell ref="C18:E18"/>
    <mergeCell ref="C15:E15"/>
    <mergeCell ref="C19:E19"/>
    <mergeCell ref="A29:D29"/>
    <mergeCell ref="C14:E14"/>
    <mergeCell ref="A1:E1"/>
    <mergeCell ref="A2:E2"/>
    <mergeCell ref="B4:E4"/>
    <mergeCell ref="B5:E5"/>
    <mergeCell ref="C7:E7"/>
    <mergeCell ref="C6:E6"/>
  </mergeCells>
  <conditionalFormatting sqref="D31:D36">
    <cfRule type="cellIs" dxfId="0" priority="1" operator="equal">
      <formula>"sansobjet"</formula>
    </cfRule>
  </conditionalFormatting>
  <dataValidations count="3">
    <dataValidation type="list" allowBlank="1" showInputMessage="1" showErrorMessage="1" sqref="B6:B7 B12 B9:B10">
      <formula1>"A renseigner,OUI,NON"</formula1>
    </dataValidation>
    <dataValidation type="list" allowBlank="1" showInputMessage="1" showErrorMessage="1" sqref="B14">
      <formula1>"A renseigner, Cas général, Cas RI réel (référence décalée), Cas RI PE ou business plan, Cas RI ref historique"</formula1>
    </dataValidation>
    <dataValidation type="list" allowBlank="1" showInputMessage="1" showErrorMessage="1" sqref="B19">
      <formula1>"A renseigner,OUI,NON tres récent installé, NON cloture tardive d'ici le 31/05/2024"</formula1>
    </dataValidation>
  </dataValidations>
  <pageMargins left="0.23622047244094491" right="0.23622047244094491" top="0.15748031496062992" bottom="0.19685039370078741" header="0.31496062992125984" footer="0.31496062992125984"/>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annexe1 BIO2</vt:lpstr>
      <vt:lpstr>'annexe1 BIO2'!Zone_d_impression</vt:lpstr>
    </vt:vector>
  </TitlesOfParts>
  <Company>FranceAgriMer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LAUGE Vanessa</dc:creator>
  <cp:lastModifiedBy>LAUGE Vanessa</cp:lastModifiedBy>
  <cp:lastPrinted>2024-03-06T13:32:57Z</cp:lastPrinted>
  <dcterms:created xsi:type="dcterms:W3CDTF">2022-04-28T10:40:56Z</dcterms:created>
  <dcterms:modified xsi:type="dcterms:W3CDTF">2024-03-22T11:16:02Z</dcterms:modified>
</cp:coreProperties>
</file>